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0" i="1" l="1"/>
  <c r="D16" i="1"/>
  <c r="C16" i="1"/>
  <c r="D15" i="1"/>
  <c r="F15" i="1" s="1"/>
  <c r="H15" i="1" s="1"/>
  <c r="C15" i="1"/>
  <c r="E15" i="1" s="1"/>
  <c r="G15" i="1" s="1"/>
  <c r="F14" i="1"/>
  <c r="H14" i="1" s="1"/>
  <c r="E14" i="1"/>
  <c r="G14" i="1" s="1"/>
  <c r="D14" i="1"/>
  <c r="C14" i="1"/>
  <c r="D13" i="1"/>
  <c r="F13" i="1" s="1"/>
  <c r="H13" i="1" s="1"/>
  <c r="C13" i="1"/>
  <c r="E13" i="1" s="1"/>
  <c r="G13" i="1" s="1"/>
  <c r="F12" i="1"/>
  <c r="H12" i="1" s="1"/>
  <c r="E12" i="1"/>
  <c r="G12" i="1" s="1"/>
  <c r="D12" i="1"/>
  <c r="C12" i="1"/>
  <c r="D11" i="1"/>
  <c r="F11" i="1" s="1"/>
  <c r="H11" i="1" s="1"/>
  <c r="C11" i="1"/>
  <c r="E11" i="1" s="1"/>
  <c r="G11" i="1" s="1"/>
  <c r="F10" i="1"/>
  <c r="H10" i="1" s="1"/>
  <c r="E10" i="1"/>
  <c r="G10" i="1" s="1"/>
  <c r="D10" i="1"/>
  <c r="C10" i="1"/>
  <c r="K9" i="1"/>
  <c r="E9" i="1"/>
  <c r="G9" i="1" s="1"/>
  <c r="D9" i="1"/>
  <c r="F9" i="1" s="1"/>
  <c r="H9" i="1" s="1"/>
  <c r="C9" i="1"/>
  <c r="F8" i="1"/>
  <c r="H8" i="1" s="1"/>
  <c r="D8" i="1"/>
  <c r="C8" i="1"/>
  <c r="E8" i="1" s="1"/>
  <c r="G8" i="1" s="1"/>
  <c r="E7" i="1"/>
  <c r="G7" i="1" s="1"/>
  <c r="G16" i="1" s="1"/>
  <c r="D7" i="1"/>
  <c r="F7" i="1" s="1"/>
  <c r="H7" i="1" s="1"/>
  <c r="H16" i="1" s="1"/>
  <c r="C7" i="1"/>
</calcChain>
</file>

<file path=xl/sharedStrings.xml><?xml version="1.0" encoding="utf-8"?>
<sst xmlns="http://schemas.openxmlformats.org/spreadsheetml/2006/main" count="28" uniqueCount="27">
  <si>
    <t>Week</t>
  </si>
  <si>
    <t>Demand (50-Pound bags)</t>
  </si>
  <si>
    <r>
      <t>MA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>Forecast</t>
    </r>
  </si>
  <si>
    <r>
      <t>W</t>
    </r>
    <r>
      <rPr>
        <vertAlign val="subscript"/>
        <sz val="11"/>
        <color theme="1"/>
        <rFont val="Calibri"/>
        <family val="2"/>
        <scheme val="minor"/>
      </rPr>
      <t>1</t>
    </r>
  </si>
  <si>
    <r>
      <t>W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</si>
  <si>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W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</si>
  <si>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The three-period moving average forecast for week 13 is 1463.3</t>
  </si>
  <si>
    <r>
      <t>F</t>
    </r>
    <r>
      <rPr>
        <b/>
        <vertAlign val="subscript"/>
        <sz val="11"/>
        <color rgb="FFFF0000"/>
        <rFont val="Calibri"/>
        <family val="2"/>
        <scheme val="minor"/>
      </rPr>
      <t>13</t>
    </r>
  </si>
  <si>
    <t>The three-period weighted moving average forecast for week 13 is 1491</t>
  </si>
  <si>
    <t>The Naive forecast for week 13 is 1560</t>
  </si>
  <si>
    <t xml:space="preserve">WMA3 Forecast </t>
  </si>
  <si>
    <r>
      <t>MA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Error</t>
    </r>
  </si>
  <si>
    <r>
      <t>WMA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Error</t>
    </r>
  </si>
  <si>
    <r>
      <t>WMA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- MAD</t>
    </r>
  </si>
  <si>
    <r>
      <t>MA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- MAD</t>
    </r>
  </si>
  <si>
    <t>MAD</t>
  </si>
  <si>
    <r>
      <t>MA</t>
    </r>
    <r>
      <rPr>
        <vertAlign val="subscript"/>
        <sz val="11"/>
        <color theme="1"/>
        <rFont val="Calibri"/>
        <family val="2"/>
        <scheme val="minor"/>
      </rPr>
      <t>3</t>
    </r>
  </si>
  <si>
    <r>
      <t>WMA</t>
    </r>
    <r>
      <rPr>
        <vertAlign val="subscript"/>
        <sz val="11"/>
        <color theme="1"/>
        <rFont val="Calibri"/>
        <family val="2"/>
        <scheme val="minor"/>
      </rPr>
      <t>3</t>
    </r>
  </si>
  <si>
    <t>Chapter 13-Solved Problem-1</t>
  </si>
  <si>
    <t>Problem 1a</t>
  </si>
  <si>
    <t>Problem-1b</t>
  </si>
  <si>
    <t>Problem-1c</t>
  </si>
  <si>
    <t>Problem-1d</t>
  </si>
  <si>
    <t>=B15</t>
  </si>
  <si>
    <t>=AVERAGE (B13:B15)</t>
  </si>
  <si>
    <t>=AVERAGE (G7:G15)</t>
  </si>
  <si>
    <t>=($K$6*B15+$K$7*B14+$K$8*B13)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</si>
</sst>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3" fillId="0" borderId="0" xfId="0" applyNumberFormat="1" applyFont="1"/>
    <xf numFmtId="0" fontId="1" fillId="0" borderId="0" xfId="0" applyFont="1"/>
    <xf numFmtId="0" fontId="3" fillId="0" borderId="0" xfId="0" applyFont="1"/>
    <xf numFmtId="164" fontId="0" fillId="0" borderId="0" xfId="0" applyNumberFormat="1"/>
    <xf numFmtId="0" fontId="5" fillId="0" borderId="0" xfId="0" quotePrefix="1" applyFon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847725</xdr:colOff>
      <xdr:row>15</xdr:row>
      <xdr:rowOff>114300</xdr:rowOff>
    </xdr:from>
    <xdr:to>
      <xdr:col>2</xdr:col>
      <xdr:colOff>904875</xdr:colOff>
      <xdr:row>17</xdr:row>
      <xdr:rowOff>0</xdr:rowOff>
    </xdr:to>
    <xdr:cxnSp macro="">
      <xdr:nvCxnSpPr>
        <xdr:cNvPr id="3" name="Straight Arrow Connector 2"/>
        <xdr:cNvCxnSpPr/>
      </xdr:nvCxnSpPr>
      <xdr:spPr>
        <a:xfrm flipV="1">
          <a:off x="3028950" y="3200400"/>
          <a:ext cx="57150" cy="2667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8</xdr:row>
      <xdr:rowOff>133350</xdr:rowOff>
    </xdr:from>
    <xdr:to>
      <xdr:col>12</xdr:col>
      <xdr:colOff>47625</xdr:colOff>
      <xdr:row>8</xdr:row>
      <xdr:rowOff>133350</xdr:rowOff>
    </xdr:to>
    <xdr:cxnSp macro="">
      <xdr:nvCxnSpPr>
        <xdr:cNvPr id="5" name="Straight Arrow Connector 4"/>
        <xdr:cNvCxnSpPr/>
      </xdr:nvCxnSpPr>
      <xdr:spPr>
        <a:xfrm>
          <a:off x="9658350" y="1809750"/>
          <a:ext cx="64770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914400</xdr:colOff>
      <xdr:row>15</xdr:row>
      <xdr:rowOff>152400</xdr:rowOff>
    </xdr:from>
    <xdr:to>
      <xdr:col>6</xdr:col>
      <xdr:colOff>971550</xdr:colOff>
      <xdr:row>17</xdr:row>
      <xdr:rowOff>38100</xdr:rowOff>
    </xdr:to>
    <xdr:cxnSp macro="">
      <xdr:nvCxnSpPr>
        <xdr:cNvPr id="6" name="Straight Arrow Connector 5"/>
        <xdr:cNvCxnSpPr/>
      </xdr:nvCxnSpPr>
      <xdr:spPr>
        <a:xfrm flipV="1">
          <a:off x="7200900" y="3238500"/>
          <a:ext cx="57150" cy="26670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10</xdr:col>
      <xdr:colOff>581025</xdr:colOff>
      <xdr:row>19</xdr:row>
      <xdr:rowOff>133350</xdr:rowOff>
    </xdr:from>
    <xdr:to>
      <xdr:col>12</xdr:col>
      <xdr:colOff>9525</xdr:colOff>
      <xdr:row>19</xdr:row>
      <xdr:rowOff>133350</xdr:rowOff>
    </xdr:to>
    <xdr:cxnSp macro="">
      <xdr:nvCxnSpPr>
        <xdr:cNvPr id="7" name="Straight Arrow Connector 6"/>
        <xdr:cNvCxnSpPr/>
      </xdr:nvCxnSpPr>
      <xdr:spPr>
        <a:xfrm>
          <a:off x="10144125" y="3981450"/>
          <a:ext cx="647700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G27" sqref="G27"/>
    </sheetView>
  </sheetViews>
  <sheetFormatPr defaultRowHeight="15" x14ac:dyDescent="0.25"/>
  <cols>
    <col min="2" max="2" width="23.5703125" bestFit="1" customWidth="1"/>
    <col min="3" max="3" width="18.28515625" bestFit="1" customWidth="1"/>
    <col min="4" max="4" width="22.85546875" bestFit="1" customWidth="1"/>
    <col min="6" max="6" width="11.28515625" bestFit="1" customWidth="1"/>
    <col min="7" max="7" width="18.42578125" bestFit="1" customWidth="1"/>
    <col min="8" max="8" width="12.42578125" bestFit="1" customWidth="1"/>
  </cols>
  <sheetData>
    <row r="1" spans="1:16" x14ac:dyDescent="0.25">
      <c r="A1" s="2" t="s">
        <v>18</v>
      </c>
    </row>
    <row r="2" spans="1:16" x14ac:dyDescent="0.25">
      <c r="J2" s="7" t="s">
        <v>19</v>
      </c>
      <c r="K2" s="7"/>
    </row>
    <row r="3" spans="1:16" ht="18" x14ac:dyDescent="0.35">
      <c r="A3" t="s">
        <v>0</v>
      </c>
      <c r="B3" t="s">
        <v>1</v>
      </c>
      <c r="C3" t="s">
        <v>2</v>
      </c>
      <c r="D3" t="s">
        <v>10</v>
      </c>
      <c r="E3" t="s">
        <v>11</v>
      </c>
      <c r="F3" t="s">
        <v>12</v>
      </c>
      <c r="G3" t="s">
        <v>14</v>
      </c>
      <c r="H3" t="s">
        <v>13</v>
      </c>
      <c r="J3" s="3" t="s">
        <v>6</v>
      </c>
      <c r="L3" s="1"/>
    </row>
    <row r="4" spans="1:16" x14ac:dyDescent="0.25">
      <c r="A4">
        <v>1</v>
      </c>
      <c r="B4">
        <v>400</v>
      </c>
    </row>
    <row r="5" spans="1:16" x14ac:dyDescent="0.25">
      <c r="A5">
        <v>2</v>
      </c>
      <c r="B5">
        <v>610</v>
      </c>
      <c r="J5" s="7" t="s">
        <v>20</v>
      </c>
      <c r="K5" s="7"/>
    </row>
    <row r="6" spans="1:16" ht="18" x14ac:dyDescent="0.35">
      <c r="A6">
        <v>3</v>
      </c>
      <c r="B6">
        <v>410</v>
      </c>
      <c r="J6" t="s">
        <v>3</v>
      </c>
      <c r="K6">
        <v>0.5</v>
      </c>
    </row>
    <row r="7" spans="1:16" ht="18" x14ac:dyDescent="0.35">
      <c r="A7">
        <v>4</v>
      </c>
      <c r="B7">
        <v>520</v>
      </c>
      <c r="C7" s="1">
        <f t="shared" ref="C7:C16" si="0">AVERAGE(B4:B6)</f>
        <v>473.33333333333331</v>
      </c>
      <c r="D7" s="3">
        <f t="shared" ref="D7:D16" si="1">($K$6*B6+$K$7*B5+$K$8*B4)</f>
        <v>468</v>
      </c>
      <c r="E7" s="4">
        <f>($B7-C7)</f>
        <v>46.666666666666686</v>
      </c>
      <c r="F7" s="4">
        <f>($B7-D7)</f>
        <v>52</v>
      </c>
      <c r="G7" s="4">
        <f>ABS(E7)</f>
        <v>46.666666666666686</v>
      </c>
      <c r="H7" s="4">
        <f>ABS(F7)</f>
        <v>52</v>
      </c>
      <c r="J7" t="s">
        <v>4</v>
      </c>
      <c r="K7">
        <v>0.3</v>
      </c>
    </row>
    <row r="8" spans="1:16" ht="18" x14ac:dyDescent="0.35">
      <c r="A8">
        <v>5</v>
      </c>
      <c r="B8">
        <v>990</v>
      </c>
      <c r="C8" s="1">
        <f t="shared" si="0"/>
        <v>513.33333333333337</v>
      </c>
      <c r="D8" s="3">
        <f t="shared" si="1"/>
        <v>505</v>
      </c>
      <c r="E8" s="4">
        <f t="shared" ref="E8:E15" si="2">($B8-C8)</f>
        <v>476.66666666666663</v>
      </c>
      <c r="F8" s="4">
        <f t="shared" ref="F8:F15" si="3">($B8-D8)</f>
        <v>485</v>
      </c>
      <c r="G8" s="4">
        <f t="shared" ref="G8:G15" si="4">ABS(E8)</f>
        <v>476.66666666666663</v>
      </c>
      <c r="H8" s="4">
        <f t="shared" ref="H8:H15" si="5">ABS(F8)</f>
        <v>485</v>
      </c>
      <c r="J8" t="s">
        <v>5</v>
      </c>
      <c r="K8">
        <v>0.2</v>
      </c>
    </row>
    <row r="9" spans="1:16" ht="18" x14ac:dyDescent="0.35">
      <c r="A9">
        <v>6</v>
      </c>
      <c r="B9">
        <v>800</v>
      </c>
      <c r="C9" s="1">
        <f t="shared" si="0"/>
        <v>640</v>
      </c>
      <c r="D9" s="3">
        <f t="shared" si="1"/>
        <v>733</v>
      </c>
      <c r="E9" s="4">
        <f t="shared" si="2"/>
        <v>160</v>
      </c>
      <c r="F9" s="4">
        <f t="shared" si="3"/>
        <v>67</v>
      </c>
      <c r="G9" s="4">
        <f t="shared" si="4"/>
        <v>160</v>
      </c>
      <c r="H9" s="4">
        <f t="shared" si="5"/>
        <v>67</v>
      </c>
      <c r="J9" s="3" t="s">
        <v>7</v>
      </c>
      <c r="K9" s="3">
        <f>($K$6*B15+$K$7*B14+$K$8*B13)</f>
        <v>1491</v>
      </c>
      <c r="M9" s="5" t="s">
        <v>26</v>
      </c>
      <c r="N9" s="6"/>
      <c r="O9" s="6"/>
      <c r="P9" s="6"/>
    </row>
    <row r="10" spans="1:16" x14ac:dyDescent="0.25">
      <c r="A10">
        <v>7</v>
      </c>
      <c r="B10">
        <v>740</v>
      </c>
      <c r="C10" s="1">
        <f t="shared" si="0"/>
        <v>770</v>
      </c>
      <c r="D10" s="3">
        <f t="shared" si="1"/>
        <v>801</v>
      </c>
      <c r="E10" s="4">
        <f t="shared" si="2"/>
        <v>-30</v>
      </c>
      <c r="F10" s="4">
        <f t="shared" si="3"/>
        <v>-61</v>
      </c>
      <c r="G10" s="4">
        <f t="shared" si="4"/>
        <v>30</v>
      </c>
      <c r="H10" s="4">
        <f t="shared" si="5"/>
        <v>61</v>
      </c>
    </row>
    <row r="11" spans="1:16" x14ac:dyDescent="0.25">
      <c r="A11">
        <v>8</v>
      </c>
      <c r="B11">
        <v>870</v>
      </c>
      <c r="C11" s="1">
        <f t="shared" si="0"/>
        <v>843.33333333333337</v>
      </c>
      <c r="D11" s="3">
        <f t="shared" si="1"/>
        <v>808</v>
      </c>
      <c r="E11" s="4">
        <f t="shared" si="2"/>
        <v>26.666666666666629</v>
      </c>
      <c r="F11" s="4">
        <f t="shared" si="3"/>
        <v>62</v>
      </c>
      <c r="G11" s="4">
        <f t="shared" si="4"/>
        <v>26.666666666666629</v>
      </c>
      <c r="H11" s="4">
        <f t="shared" si="5"/>
        <v>62</v>
      </c>
      <c r="J11" s="3" t="s">
        <v>8</v>
      </c>
      <c r="L11" s="1"/>
    </row>
    <row r="12" spans="1:16" x14ac:dyDescent="0.25">
      <c r="A12">
        <v>9</v>
      </c>
      <c r="B12">
        <v>1150</v>
      </c>
      <c r="C12" s="1">
        <f t="shared" si="0"/>
        <v>803.33333333333337</v>
      </c>
      <c r="D12" s="3">
        <f t="shared" si="1"/>
        <v>817</v>
      </c>
      <c r="E12" s="4">
        <f t="shared" si="2"/>
        <v>346.66666666666663</v>
      </c>
      <c r="F12" s="4">
        <f t="shared" si="3"/>
        <v>333</v>
      </c>
      <c r="G12" s="4">
        <f t="shared" si="4"/>
        <v>346.66666666666663</v>
      </c>
      <c r="H12" s="4">
        <f t="shared" si="5"/>
        <v>333</v>
      </c>
      <c r="J12" s="3"/>
      <c r="L12" s="1"/>
    </row>
    <row r="13" spans="1:16" x14ac:dyDescent="0.25">
      <c r="A13">
        <v>10</v>
      </c>
      <c r="B13">
        <v>1380</v>
      </c>
      <c r="C13" s="1">
        <f t="shared" si="0"/>
        <v>920</v>
      </c>
      <c r="D13" s="3">
        <f t="shared" si="1"/>
        <v>984</v>
      </c>
      <c r="E13" s="4">
        <f t="shared" si="2"/>
        <v>460</v>
      </c>
      <c r="F13" s="4">
        <f t="shared" si="3"/>
        <v>396</v>
      </c>
      <c r="G13" s="4">
        <f t="shared" si="4"/>
        <v>460</v>
      </c>
      <c r="H13" s="4">
        <f t="shared" si="5"/>
        <v>396</v>
      </c>
      <c r="J13" s="7" t="s">
        <v>21</v>
      </c>
      <c r="K13" s="7"/>
      <c r="L13" s="1"/>
    </row>
    <row r="14" spans="1:16" x14ac:dyDescent="0.25">
      <c r="A14">
        <v>11</v>
      </c>
      <c r="B14">
        <v>1450</v>
      </c>
      <c r="C14" s="1">
        <f t="shared" si="0"/>
        <v>1133.3333333333333</v>
      </c>
      <c r="D14" s="3">
        <f t="shared" si="1"/>
        <v>1209</v>
      </c>
      <c r="E14" s="4">
        <f t="shared" si="2"/>
        <v>316.66666666666674</v>
      </c>
      <c r="F14" s="4">
        <f t="shared" si="3"/>
        <v>241</v>
      </c>
      <c r="G14" s="4">
        <f t="shared" si="4"/>
        <v>316.66666666666674</v>
      </c>
      <c r="H14" s="4">
        <f t="shared" si="5"/>
        <v>241</v>
      </c>
      <c r="J14" s="2"/>
      <c r="L14" s="1"/>
    </row>
    <row r="15" spans="1:16" ht="18" x14ac:dyDescent="0.35">
      <c r="A15">
        <v>12</v>
      </c>
      <c r="B15">
        <v>1560</v>
      </c>
      <c r="C15" s="1">
        <f t="shared" si="0"/>
        <v>1326.6666666666667</v>
      </c>
      <c r="D15" s="3">
        <f t="shared" si="1"/>
        <v>1369</v>
      </c>
      <c r="E15" s="4">
        <f t="shared" si="2"/>
        <v>233.33333333333326</v>
      </c>
      <c r="F15" s="4">
        <f t="shared" si="3"/>
        <v>191</v>
      </c>
      <c r="G15" s="4">
        <f t="shared" si="4"/>
        <v>233.33333333333326</v>
      </c>
      <c r="H15" s="4">
        <f t="shared" si="5"/>
        <v>191</v>
      </c>
      <c r="J15" s="2"/>
      <c r="K15" t="s">
        <v>16</v>
      </c>
      <c r="L15" t="s">
        <v>17</v>
      </c>
    </row>
    <row r="16" spans="1:16" x14ac:dyDescent="0.25">
      <c r="A16">
        <v>13</v>
      </c>
      <c r="C16" s="1">
        <f t="shared" si="0"/>
        <v>1463.3333333333333</v>
      </c>
      <c r="D16" s="3">
        <f t="shared" si="1"/>
        <v>1491</v>
      </c>
      <c r="E16" s="4"/>
      <c r="G16" s="1">
        <f>AVERAGE(G7:G15)</f>
        <v>232.96296296296293</v>
      </c>
      <c r="H16" s="1">
        <f>AVERAGE(H7:H15)</f>
        <v>209.77777777777777</v>
      </c>
      <c r="J16" s="2" t="s">
        <v>15</v>
      </c>
      <c r="K16" s="1">
        <v>233</v>
      </c>
      <c r="L16" s="1">
        <v>209.8</v>
      </c>
    </row>
    <row r="17" spans="3:13" x14ac:dyDescent="0.25">
      <c r="C17" s="1"/>
    </row>
    <row r="18" spans="3:13" x14ac:dyDescent="0.25">
      <c r="C18" s="5" t="s">
        <v>24</v>
      </c>
      <c r="G18" s="5" t="s">
        <v>25</v>
      </c>
      <c r="J18" s="7" t="s">
        <v>22</v>
      </c>
      <c r="K18" s="7"/>
      <c r="L18" s="7"/>
    </row>
    <row r="20" spans="3:13" ht="18" x14ac:dyDescent="0.35">
      <c r="J20" s="3" t="s">
        <v>7</v>
      </c>
      <c r="K20">
        <f>(B15)</f>
        <v>1560</v>
      </c>
      <c r="M20" s="5" t="s">
        <v>23</v>
      </c>
    </row>
    <row r="22" spans="3:13" x14ac:dyDescent="0.25">
      <c r="J22" s="3" t="s">
        <v>9</v>
      </c>
      <c r="L22" s="1"/>
    </row>
  </sheetData>
  <mergeCells count="4">
    <mergeCell ref="J18:L18"/>
    <mergeCell ref="J5:K5"/>
    <mergeCell ref="J2:K2"/>
    <mergeCell ref="J13:K1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2013-06-12T22:35:25Z</dcterms:created>
  <dcterms:modified xsi:type="dcterms:W3CDTF">2016-12-20T21:31:58Z</dcterms:modified>
</cp:coreProperties>
</file>